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ST Calculator" sheetId="1" state="visible" r:id="rId1"/>
    <sheet xmlns:r="http://schemas.openxmlformats.org/officeDocument/2006/relationships" name="Add-Remove GST" sheetId="2" state="visible" r:id="rId2"/>
  </sheets>
  <definedNames>
    <definedName name="_xlnm.Print_Titles" localSheetId="0">'GST Calculator'!$6:$6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&quot;₹&quot;#,##0.00"/>
    <numFmt numFmtId="165" formatCode="General&quot;%&quot;"/>
  </numFmts>
  <fonts count="6">
    <font>
      <name val="Calibri"/>
      <family val="2"/>
      <color theme="1"/>
      <sz val="11"/>
      <scheme val="minor"/>
    </font>
    <font>
      <name val="Calibri"/>
      <b val="1"/>
      <color rgb="001F6F5C"/>
      <sz val="18"/>
    </font>
    <font>
      <name val="Calibri"/>
      <i val="1"/>
      <color rgb="00555555"/>
      <sz val="10"/>
    </font>
    <font>
      <b val="1"/>
    </font>
    <font>
      <name val="Calibri"/>
      <b val="1"/>
      <color rgb="00FFFFFF"/>
      <sz val="11"/>
    </font>
    <font>
      <b val="1"/>
      <color rgb="001F6F5C"/>
    </font>
  </fonts>
  <fills count="6">
    <fill>
      <patternFill/>
    </fill>
    <fill>
      <patternFill patternType="gray125"/>
    </fill>
    <fill>
      <patternFill patternType="solid">
        <fgColor rgb="00FFF8DC"/>
      </patternFill>
    </fill>
    <fill>
      <patternFill patternType="solid">
        <fgColor rgb="001F6F5C"/>
      </patternFill>
    </fill>
    <fill>
      <patternFill patternType="solid">
        <fgColor rgb="00F3F6F5"/>
      </patternFill>
    </fill>
    <fill>
      <patternFill patternType="solid">
        <fgColor rgb="00DCEFE8"/>
      </patternFill>
    </fill>
  </fills>
  <borders count="5">
    <border>
      <left/>
      <right/>
      <top/>
      <bottom/>
      <diagonal/>
    </border>
    <border>
      <left style="thin">
        <color rgb="00C9D3D0"/>
      </left>
      <right style="thin">
        <color rgb="00C9D3D0"/>
      </right>
      <top style="thin">
        <color rgb="00C9D3D0"/>
      </top>
      <bottom style="thin">
        <color rgb="00C9D3D0"/>
      </bottom>
    </border>
    <border>
      <left/>
      <right/>
      <top style="thin">
        <color rgb="00C9D3D0"/>
      </top>
      <bottom/>
      <diagonal/>
    </border>
    <border>
      <left/>
      <right style="thin">
        <color rgb="00C9D3D0"/>
      </right>
      <top style="thin">
        <color rgb="00C9D3D0"/>
      </top>
      <bottom/>
      <diagonal/>
    </border>
    <border>
      <left/>
      <right style="thin">
        <color rgb="00C9D3D0"/>
      </right>
      <top style="thin">
        <color rgb="00C9D3D0"/>
      </top>
      <bottom style="thin">
        <color rgb="00C9D3D0"/>
      </bottom>
      <diagonal/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3" fillId="2" borderId="1" pivotButton="0" quotePrefix="0" xfId="0"/>
    <xf numFmtId="0" fontId="0" fillId="0" borderId="4" pivotButton="0" quotePrefix="0" xfId="0"/>
    <xf numFmtId="0" fontId="4" fillId="3" borderId="1" applyAlignment="1" pivotButton="0" quotePrefix="0" xfId="0">
      <alignment horizontal="center" vertical="center"/>
    </xf>
    <xf numFmtId="0" fontId="0" fillId="2" borderId="1" pivotButton="0" quotePrefix="0" xfId="0"/>
    <xf numFmtId="0" fontId="0" fillId="2" borderId="1" applyAlignment="1" pivotButton="0" quotePrefix="0" xfId="0">
      <alignment horizontal="center" vertical="center"/>
    </xf>
    <xf numFmtId="164" fontId="0" fillId="2" borderId="1" pivotButton="0" quotePrefix="0" xfId="0"/>
    <xf numFmtId="164" fontId="0" fillId="4" borderId="1" pivotButton="0" quotePrefix="0" xfId="0"/>
    <xf numFmtId="165" fontId="0" fillId="2" borderId="1" applyAlignment="1" pivotButton="0" quotePrefix="0" xfId="0">
      <alignment horizontal="center" vertical="center"/>
    </xf>
    <xf numFmtId="0" fontId="3" fillId="5" borderId="1" pivotButton="0" quotePrefix="0" xfId="0"/>
    <xf numFmtId="0" fontId="3" fillId="5" borderId="1" applyAlignment="1" pivotButton="0" quotePrefix="0" xfId="0">
      <alignment horizontal="center" vertical="center"/>
    </xf>
    <xf numFmtId="164" fontId="3" fillId="5" borderId="1" pivotButton="0" quotePrefix="0" xfId="0"/>
    <xf numFmtId="0" fontId="3" fillId="0" borderId="0" applyAlignment="1" pivotButton="0" quotePrefix="0" xfId="0">
      <alignment horizontal="right"/>
    </xf>
    <xf numFmtId="164" fontId="5" fillId="5" borderId="1" pivotButton="0" quotePrefix="0" xfId="0"/>
    <xf numFmtId="0" fontId="4" fillId="3" borderId="0" applyAlignment="1" pivotButton="0" quotePrefix="0" xfId="0">
      <alignment vertical="center" indent="1"/>
    </xf>
    <xf numFmtId="0" fontId="0" fillId="0" borderId="1" pivotButton="0" quotePrefix="0" xfId="0"/>
    <xf numFmtId="0" fontId="2" fillId="0" borderId="1" pivotButton="0" quotePrefix="0" xfId="0"/>
    <xf numFmtId="165" fontId="0" fillId="2" borderId="1" pivotButton="0" quotePrefix="0" xfId="0"/>
    <xf numFmtId="0" fontId="3" fillId="0" borderId="1" pivotButton="0" quotePrefix="0" xfId="0"/>
    <xf numFmtId="164" fontId="5" fillId="4" borderId="1" pivotButton="0" quotePrefix="0" xfId="0"/>
    <xf numFmtId="164" fontId="5" fillId="2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I30"/>
  <sheetViews>
    <sheetView showGridLines="0"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30" customWidth="1" min="1" max="1"/>
    <col width="8" customWidth="1" min="2" max="2"/>
    <col width="13" customWidth="1" min="3" max="3"/>
    <col width="16" customWidth="1" min="4" max="4"/>
    <col width="9" customWidth="1" min="5" max="5"/>
    <col width="13" customWidth="1" min="6" max="6"/>
    <col width="13" customWidth="1" min="7" max="7"/>
    <col width="13" customWidth="1" min="8" max="8"/>
    <col width="16" customWidth="1" min="9" max="9"/>
  </cols>
  <sheetData>
    <row r="1">
      <c r="A1" s="1" t="inlineStr">
        <is>
          <t>GST Hisab – GST Calculator Template</t>
        </is>
      </c>
    </row>
    <row r="2">
      <c r="A2" s="2" t="inlineStr">
        <is>
          <t>Fill the yellow cells. Taxable value, CGST, SGST, IGST and totals calculate on their own. Rates as per GST 2.0 (from 22 Sep 2025). Not tax advice – check the HSN rate for each item.</t>
        </is>
      </c>
    </row>
    <row r="4">
      <c r="A4" s="3" t="inlineStr">
        <is>
          <t>Supply Type</t>
        </is>
      </c>
      <c r="B4" s="4" t="inlineStr">
        <is>
          <t>Intra-state</t>
        </is>
      </c>
      <c r="C4" s="5" t="n"/>
      <c r="D4" s="2" t="inlineStr">
        <is>
          <t>Intra-state = CGST + SGST (same state).  Inter-state = IGST (different states).</t>
        </is>
      </c>
    </row>
    <row r="6" ht="22" customHeight="1">
      <c r="A6" s="6" t="inlineStr">
        <is>
          <t>Item</t>
        </is>
      </c>
      <c r="B6" s="6" t="inlineStr">
        <is>
          <t>Qty</t>
        </is>
      </c>
      <c r="C6" s="6" t="inlineStr">
        <is>
          <t>Rate (₹)</t>
        </is>
      </c>
      <c r="D6" s="6" t="inlineStr">
        <is>
          <t>Taxable Value</t>
        </is>
      </c>
      <c r="E6" s="6" t="inlineStr">
        <is>
          <t>GST %</t>
        </is>
      </c>
      <c r="F6" s="6" t="inlineStr">
        <is>
          <t>CGST</t>
        </is>
      </c>
      <c r="G6" s="6" t="inlineStr">
        <is>
          <t>SGST</t>
        </is>
      </c>
      <c r="H6" s="6" t="inlineStr">
        <is>
          <t>IGST</t>
        </is>
      </c>
      <c r="I6" s="6" t="inlineStr">
        <is>
          <t>Total</t>
        </is>
      </c>
    </row>
    <row r="7">
      <c r="A7" s="7" t="inlineStr">
        <is>
          <t>Packaged namkeen (200 g)</t>
        </is>
      </c>
      <c r="B7" s="8" t="n">
        <v>20</v>
      </c>
      <c r="C7" s="9" t="n">
        <v>45</v>
      </c>
      <c r="D7" s="10">
        <f>IF(OR(B7="",C7=""),"",ROUND(B7*C7,2))</f>
        <v/>
      </c>
      <c r="E7" s="11" t="n">
        <v>5</v>
      </c>
      <c r="F7" s="10">
        <f>IF(OR(D7="",E7=""),"",IF($B$4="Intra-state",ROUND(D7*E7/200,2),0))</f>
        <v/>
      </c>
      <c r="G7" s="10">
        <f>IF(OR(D7="",E7=""),"",IF($B$4="Intra-state",ROUND(D7*E7/200,2),0))</f>
        <v/>
      </c>
      <c r="H7" s="10">
        <f>IF(OR(D7="",E7=""),"",IF($B$4="Inter-state",ROUND(D7*E7/100,2),0))</f>
        <v/>
      </c>
      <c r="I7" s="10">
        <f>IF(D7="","",D7+N(F7)+N(G7)+N(H7))</f>
        <v/>
      </c>
    </row>
    <row r="8">
      <c r="A8" s="7" t="inlineStr">
        <is>
          <t>Cotton kurta</t>
        </is>
      </c>
      <c r="B8" s="8" t="n">
        <v>2</v>
      </c>
      <c r="C8" s="9" t="n">
        <v>1200</v>
      </c>
      <c r="D8" s="10">
        <f>IF(OR(B8="",C8=""),"",ROUND(B8*C8,2))</f>
        <v/>
      </c>
      <c r="E8" s="11" t="n">
        <v>5</v>
      </c>
      <c r="F8" s="10">
        <f>IF(OR(D8="",E8=""),"",IF($B$4="Intra-state",ROUND(D8*E8/200,2),0))</f>
        <v/>
      </c>
      <c r="G8" s="10">
        <f>IF(OR(D8="",E8=""),"",IF($B$4="Intra-state",ROUND(D8*E8/200,2),0))</f>
        <v/>
      </c>
      <c r="H8" s="10">
        <f>IF(OR(D8="",E8=""),"",IF($B$4="Inter-state",ROUND(D8*E8/100,2),0))</f>
        <v/>
      </c>
      <c r="I8" s="10">
        <f>IF(D8="","",D8+N(F8)+N(G8)+N(H8))</f>
        <v/>
      </c>
    </row>
    <row r="9">
      <c r="A9" s="7" t="inlineStr">
        <is>
          <t>Mixer grinder</t>
        </is>
      </c>
      <c r="B9" s="8" t="n">
        <v>1</v>
      </c>
      <c r="C9" s="9" t="n">
        <v>2800</v>
      </c>
      <c r="D9" s="10">
        <f>IF(OR(B9="",C9=""),"",ROUND(B9*C9,2))</f>
        <v/>
      </c>
      <c r="E9" s="11" t="n">
        <v>18</v>
      </c>
      <c r="F9" s="10">
        <f>IF(OR(D9="",E9=""),"",IF($B$4="Intra-state",ROUND(D9*E9/200,2),0))</f>
        <v/>
      </c>
      <c r="G9" s="10">
        <f>IF(OR(D9="",E9=""),"",IF($B$4="Intra-state",ROUND(D9*E9/200,2),0))</f>
        <v/>
      </c>
      <c r="H9" s="10">
        <f>IF(OR(D9="",E9=""),"",IF($B$4="Inter-state",ROUND(D9*E9/100,2),0))</f>
        <v/>
      </c>
      <c r="I9" s="10">
        <f>IF(D9="","",D9+N(F9)+N(G9)+N(H9))</f>
        <v/>
      </c>
    </row>
    <row r="10">
      <c r="A10" s="7" t="n"/>
      <c r="B10" s="8" t="n"/>
      <c r="C10" s="9" t="n"/>
      <c r="D10" s="10">
        <f>IF(OR(B10="",C10=""),"",ROUND(B10*C10,2))</f>
        <v/>
      </c>
      <c r="E10" s="11" t="n"/>
      <c r="F10" s="10">
        <f>IF(OR(D10="",E10=""),"",IF($B$4="Intra-state",ROUND(D10*E10/200,2),0))</f>
        <v/>
      </c>
      <c r="G10" s="10">
        <f>IF(OR(D10="",E10=""),"",IF($B$4="Intra-state",ROUND(D10*E10/200,2),0))</f>
        <v/>
      </c>
      <c r="H10" s="10">
        <f>IF(OR(D10="",E10=""),"",IF($B$4="Inter-state",ROUND(D10*E10/100,2),0))</f>
        <v/>
      </c>
      <c r="I10" s="10">
        <f>IF(D10="","",D10+N(F10)+N(G10)+N(H10))</f>
        <v/>
      </c>
    </row>
    <row r="11">
      <c r="A11" s="7" t="n"/>
      <c r="B11" s="8" t="n"/>
      <c r="C11" s="9" t="n"/>
      <c r="D11" s="10">
        <f>IF(OR(B11="",C11=""),"",ROUND(B11*C11,2))</f>
        <v/>
      </c>
      <c r="E11" s="11" t="n"/>
      <c r="F11" s="10">
        <f>IF(OR(D11="",E11=""),"",IF($B$4="Intra-state",ROUND(D11*E11/200,2),0))</f>
        <v/>
      </c>
      <c r="G11" s="10">
        <f>IF(OR(D11="",E11=""),"",IF($B$4="Intra-state",ROUND(D11*E11/200,2),0))</f>
        <v/>
      </c>
      <c r="H11" s="10">
        <f>IF(OR(D11="",E11=""),"",IF($B$4="Inter-state",ROUND(D11*E11/100,2),0))</f>
        <v/>
      </c>
      <c r="I11" s="10">
        <f>IF(D11="","",D11+N(F11)+N(G11)+N(H11))</f>
        <v/>
      </c>
    </row>
    <row r="12">
      <c r="A12" s="7" t="n"/>
      <c r="B12" s="8" t="n"/>
      <c r="C12" s="9" t="n"/>
      <c r="D12" s="10">
        <f>IF(OR(B12="",C12=""),"",ROUND(B12*C12,2))</f>
        <v/>
      </c>
      <c r="E12" s="11" t="n"/>
      <c r="F12" s="10">
        <f>IF(OR(D12="",E12=""),"",IF($B$4="Intra-state",ROUND(D12*E12/200,2),0))</f>
        <v/>
      </c>
      <c r="G12" s="10">
        <f>IF(OR(D12="",E12=""),"",IF($B$4="Intra-state",ROUND(D12*E12/200,2),0))</f>
        <v/>
      </c>
      <c r="H12" s="10">
        <f>IF(OR(D12="",E12=""),"",IF($B$4="Inter-state",ROUND(D12*E12/100,2),0))</f>
        <v/>
      </c>
      <c r="I12" s="10">
        <f>IF(D12="","",D12+N(F12)+N(G12)+N(H12))</f>
        <v/>
      </c>
    </row>
    <row r="13">
      <c r="A13" s="7" t="n"/>
      <c r="B13" s="8" t="n"/>
      <c r="C13" s="9" t="n"/>
      <c r="D13" s="10">
        <f>IF(OR(B13="",C13=""),"",ROUND(B13*C13,2))</f>
        <v/>
      </c>
      <c r="E13" s="11" t="n"/>
      <c r="F13" s="10">
        <f>IF(OR(D13="",E13=""),"",IF($B$4="Intra-state",ROUND(D13*E13/200,2),0))</f>
        <v/>
      </c>
      <c r="G13" s="10">
        <f>IF(OR(D13="",E13=""),"",IF($B$4="Intra-state",ROUND(D13*E13/200,2),0))</f>
        <v/>
      </c>
      <c r="H13" s="10">
        <f>IF(OR(D13="",E13=""),"",IF($B$4="Inter-state",ROUND(D13*E13/100,2),0))</f>
        <v/>
      </c>
      <c r="I13" s="10">
        <f>IF(D13="","",D13+N(F13)+N(G13)+N(H13))</f>
        <v/>
      </c>
    </row>
    <row r="14">
      <c r="A14" s="7" t="n"/>
      <c r="B14" s="8" t="n"/>
      <c r="C14" s="9" t="n"/>
      <c r="D14" s="10">
        <f>IF(OR(B14="",C14=""),"",ROUND(B14*C14,2))</f>
        <v/>
      </c>
      <c r="E14" s="11" t="n"/>
      <c r="F14" s="10">
        <f>IF(OR(D14="",E14=""),"",IF($B$4="Intra-state",ROUND(D14*E14/200,2),0))</f>
        <v/>
      </c>
      <c r="G14" s="10">
        <f>IF(OR(D14="",E14=""),"",IF($B$4="Intra-state",ROUND(D14*E14/200,2),0))</f>
        <v/>
      </c>
      <c r="H14" s="10">
        <f>IF(OR(D14="",E14=""),"",IF($B$4="Inter-state",ROUND(D14*E14/100,2),0))</f>
        <v/>
      </c>
      <c r="I14" s="10">
        <f>IF(D14="","",D14+N(F14)+N(G14)+N(H14))</f>
        <v/>
      </c>
    </row>
    <row r="15">
      <c r="A15" s="7" t="n"/>
      <c r="B15" s="8" t="n"/>
      <c r="C15" s="9" t="n"/>
      <c r="D15" s="10">
        <f>IF(OR(B15="",C15=""),"",ROUND(B15*C15,2))</f>
        <v/>
      </c>
      <c r="E15" s="11" t="n"/>
      <c r="F15" s="10">
        <f>IF(OR(D15="",E15=""),"",IF($B$4="Intra-state",ROUND(D15*E15/200,2),0))</f>
        <v/>
      </c>
      <c r="G15" s="10">
        <f>IF(OR(D15="",E15=""),"",IF($B$4="Intra-state",ROUND(D15*E15/200,2),0))</f>
        <v/>
      </c>
      <c r="H15" s="10">
        <f>IF(OR(D15="",E15=""),"",IF($B$4="Inter-state",ROUND(D15*E15/100,2),0))</f>
        <v/>
      </c>
      <c r="I15" s="10">
        <f>IF(D15="","",D15+N(F15)+N(G15)+N(H15))</f>
        <v/>
      </c>
    </row>
    <row r="16">
      <c r="A16" s="7" t="n"/>
      <c r="B16" s="8" t="n"/>
      <c r="C16" s="9" t="n"/>
      <c r="D16" s="10">
        <f>IF(OR(B16="",C16=""),"",ROUND(B16*C16,2))</f>
        <v/>
      </c>
      <c r="E16" s="11" t="n"/>
      <c r="F16" s="10">
        <f>IF(OR(D16="",E16=""),"",IF($B$4="Intra-state",ROUND(D16*E16/200,2),0))</f>
        <v/>
      </c>
      <c r="G16" s="10">
        <f>IF(OR(D16="",E16=""),"",IF($B$4="Intra-state",ROUND(D16*E16/200,2),0))</f>
        <v/>
      </c>
      <c r="H16" s="10">
        <f>IF(OR(D16="",E16=""),"",IF($B$4="Inter-state",ROUND(D16*E16/100,2),0))</f>
        <v/>
      </c>
      <c r="I16" s="10">
        <f>IF(D16="","",D16+N(F16)+N(G16)+N(H16))</f>
        <v/>
      </c>
    </row>
    <row r="17">
      <c r="A17" s="7" t="n"/>
      <c r="B17" s="8" t="n"/>
      <c r="C17" s="9" t="n"/>
      <c r="D17" s="10">
        <f>IF(OR(B17="",C17=""),"",ROUND(B17*C17,2))</f>
        <v/>
      </c>
      <c r="E17" s="11" t="n"/>
      <c r="F17" s="10">
        <f>IF(OR(D17="",E17=""),"",IF($B$4="Intra-state",ROUND(D17*E17/200,2),0))</f>
        <v/>
      </c>
      <c r="G17" s="10">
        <f>IF(OR(D17="",E17=""),"",IF($B$4="Intra-state",ROUND(D17*E17/200,2),0))</f>
        <v/>
      </c>
      <c r="H17" s="10">
        <f>IF(OR(D17="",E17=""),"",IF($B$4="Inter-state",ROUND(D17*E17/100,2),0))</f>
        <v/>
      </c>
      <c r="I17" s="10">
        <f>IF(D17="","",D17+N(F17)+N(G17)+N(H17))</f>
        <v/>
      </c>
    </row>
    <row r="18">
      <c r="A18" s="7" t="n"/>
      <c r="B18" s="8" t="n"/>
      <c r="C18" s="9" t="n"/>
      <c r="D18" s="10">
        <f>IF(OR(B18="",C18=""),"",ROUND(B18*C18,2))</f>
        <v/>
      </c>
      <c r="E18" s="11" t="n"/>
      <c r="F18" s="10">
        <f>IF(OR(D18="",E18=""),"",IF($B$4="Intra-state",ROUND(D18*E18/200,2),0))</f>
        <v/>
      </c>
      <c r="G18" s="10">
        <f>IF(OR(D18="",E18=""),"",IF($B$4="Intra-state",ROUND(D18*E18/200,2),0))</f>
        <v/>
      </c>
      <c r="H18" s="10">
        <f>IF(OR(D18="",E18=""),"",IF($B$4="Inter-state",ROUND(D18*E18/100,2),0))</f>
        <v/>
      </c>
      <c r="I18" s="10">
        <f>IF(D18="","",D18+N(F18)+N(G18)+N(H18))</f>
        <v/>
      </c>
    </row>
    <row r="19">
      <c r="A19" s="7" t="n"/>
      <c r="B19" s="8" t="n"/>
      <c r="C19" s="9" t="n"/>
      <c r="D19" s="10">
        <f>IF(OR(B19="",C19=""),"",ROUND(B19*C19,2))</f>
        <v/>
      </c>
      <c r="E19" s="11" t="n"/>
      <c r="F19" s="10">
        <f>IF(OR(D19="",E19=""),"",IF($B$4="Intra-state",ROUND(D19*E19/200,2),0))</f>
        <v/>
      </c>
      <c r="G19" s="10">
        <f>IF(OR(D19="",E19=""),"",IF($B$4="Intra-state",ROUND(D19*E19/200,2),0))</f>
        <v/>
      </c>
      <c r="H19" s="10">
        <f>IF(OR(D19="",E19=""),"",IF($B$4="Inter-state",ROUND(D19*E19/100,2),0))</f>
        <v/>
      </c>
      <c r="I19" s="10">
        <f>IF(D19="","",D19+N(F19)+N(G19)+N(H19))</f>
        <v/>
      </c>
    </row>
    <row r="20">
      <c r="A20" s="7" t="n"/>
      <c r="B20" s="8" t="n"/>
      <c r="C20" s="9" t="n"/>
      <c r="D20" s="10">
        <f>IF(OR(B20="",C20=""),"",ROUND(B20*C20,2))</f>
        <v/>
      </c>
      <c r="E20" s="11" t="n"/>
      <c r="F20" s="10">
        <f>IF(OR(D20="",E20=""),"",IF($B$4="Intra-state",ROUND(D20*E20/200,2),0))</f>
        <v/>
      </c>
      <c r="G20" s="10">
        <f>IF(OR(D20="",E20=""),"",IF($B$4="Intra-state",ROUND(D20*E20/200,2),0))</f>
        <v/>
      </c>
      <c r="H20" s="10">
        <f>IF(OR(D20="",E20=""),"",IF($B$4="Inter-state",ROUND(D20*E20/100,2),0))</f>
        <v/>
      </c>
      <c r="I20" s="10">
        <f>IF(D20="","",D20+N(F20)+N(G20)+N(H20))</f>
        <v/>
      </c>
    </row>
    <row r="21">
      <c r="A21" s="7" t="n"/>
      <c r="B21" s="8" t="n"/>
      <c r="C21" s="9" t="n"/>
      <c r="D21" s="10">
        <f>IF(OR(B21="",C21=""),"",ROUND(B21*C21,2))</f>
        <v/>
      </c>
      <c r="E21" s="11" t="n"/>
      <c r="F21" s="10">
        <f>IF(OR(D21="",E21=""),"",IF($B$4="Intra-state",ROUND(D21*E21/200,2),0))</f>
        <v/>
      </c>
      <c r="G21" s="10">
        <f>IF(OR(D21="",E21=""),"",IF($B$4="Intra-state",ROUND(D21*E21/200,2),0))</f>
        <v/>
      </c>
      <c r="H21" s="10">
        <f>IF(OR(D21="",E21=""),"",IF($B$4="Inter-state",ROUND(D21*E21/100,2),0))</f>
        <v/>
      </c>
      <c r="I21" s="10">
        <f>IF(D21="","",D21+N(F21)+N(G21)+N(H21))</f>
        <v/>
      </c>
    </row>
    <row r="22">
      <c r="A22" s="7" t="n"/>
      <c r="B22" s="8" t="n"/>
      <c r="C22" s="9" t="n"/>
      <c r="D22" s="10">
        <f>IF(OR(B22="",C22=""),"",ROUND(B22*C22,2))</f>
        <v/>
      </c>
      <c r="E22" s="11" t="n"/>
      <c r="F22" s="10">
        <f>IF(OR(D22="",E22=""),"",IF($B$4="Intra-state",ROUND(D22*E22/200,2),0))</f>
        <v/>
      </c>
      <c r="G22" s="10">
        <f>IF(OR(D22="",E22=""),"",IF($B$4="Intra-state",ROUND(D22*E22/200,2),0))</f>
        <v/>
      </c>
      <c r="H22" s="10">
        <f>IF(OR(D22="",E22=""),"",IF($B$4="Inter-state",ROUND(D22*E22/100,2),0))</f>
        <v/>
      </c>
      <c r="I22" s="10">
        <f>IF(D22="","",D22+N(F22)+N(G22)+N(H22))</f>
        <v/>
      </c>
    </row>
    <row r="23">
      <c r="A23" s="7" t="n"/>
      <c r="B23" s="8" t="n"/>
      <c r="C23" s="9" t="n"/>
      <c r="D23" s="10">
        <f>IF(OR(B23="",C23=""),"",ROUND(B23*C23,2))</f>
        <v/>
      </c>
      <c r="E23" s="11" t="n"/>
      <c r="F23" s="10">
        <f>IF(OR(D23="",E23=""),"",IF($B$4="Intra-state",ROUND(D23*E23/200,2),0))</f>
        <v/>
      </c>
      <c r="G23" s="10">
        <f>IF(OR(D23="",E23=""),"",IF($B$4="Intra-state",ROUND(D23*E23/200,2),0))</f>
        <v/>
      </c>
      <c r="H23" s="10">
        <f>IF(OR(D23="",E23=""),"",IF($B$4="Inter-state",ROUND(D23*E23/100,2),0))</f>
        <v/>
      </c>
      <c r="I23" s="10">
        <f>IF(D23="","",D23+N(F23)+N(G23)+N(H23))</f>
        <v/>
      </c>
    </row>
    <row r="24">
      <c r="A24" s="7" t="n"/>
      <c r="B24" s="8" t="n"/>
      <c r="C24" s="9" t="n"/>
      <c r="D24" s="10">
        <f>IF(OR(B24="",C24=""),"",ROUND(B24*C24,2))</f>
        <v/>
      </c>
      <c r="E24" s="11" t="n"/>
      <c r="F24" s="10">
        <f>IF(OR(D24="",E24=""),"",IF($B$4="Intra-state",ROUND(D24*E24/200,2),0))</f>
        <v/>
      </c>
      <c r="G24" s="10">
        <f>IF(OR(D24="",E24=""),"",IF($B$4="Intra-state",ROUND(D24*E24/200,2),0))</f>
        <v/>
      </c>
      <c r="H24" s="10">
        <f>IF(OR(D24="",E24=""),"",IF($B$4="Inter-state",ROUND(D24*E24/100,2),0))</f>
        <v/>
      </c>
      <c r="I24" s="10">
        <f>IF(D24="","",D24+N(F24)+N(G24)+N(H24))</f>
        <v/>
      </c>
    </row>
    <row r="25">
      <c r="A25" s="12" t="inlineStr">
        <is>
          <t>TOTAL</t>
        </is>
      </c>
      <c r="B25" s="13">
        <f>SUM(B7:B24)</f>
        <v/>
      </c>
      <c r="C25" s="12" t="n"/>
      <c r="D25" s="14">
        <f>SUM(D7:D24)</f>
        <v/>
      </c>
      <c r="E25" s="12" t="n"/>
      <c r="F25" s="14">
        <f>SUM(F7:F24)</f>
        <v/>
      </c>
      <c r="G25" s="14">
        <f>SUM(G7:G24)</f>
        <v/>
      </c>
      <c r="H25" s="14">
        <f>SUM(H7:H24)</f>
        <v/>
      </c>
      <c r="I25" s="14">
        <f>SUM(I7:I24)</f>
        <v/>
      </c>
    </row>
    <row r="27">
      <c r="F27" s="15" t="inlineStr">
        <is>
          <t>Total GST</t>
        </is>
      </c>
      <c r="I27" s="16">
        <f>F25+G25+H25</f>
        <v/>
      </c>
    </row>
    <row r="28">
      <c r="F28" s="15" t="inlineStr">
        <is>
          <t>Grand Total (bill)</t>
        </is>
      </c>
      <c r="I28" s="16">
        <f>I25</f>
        <v/>
      </c>
    </row>
    <row r="30">
      <c r="A30" s="2" t="inlineStr">
        <is>
          <t>Formulas: Taxable = Qty × Rate.  CGST = SGST = Taxable × GST% ÷ 2 (intra-state).  IGST = Taxable × GST% (inter-state).  Each tax is rounded to paise.  Free template from GST Hisab.</t>
        </is>
      </c>
    </row>
  </sheetData>
  <mergeCells count="7">
    <mergeCell ref="A2:I2"/>
    <mergeCell ref="F28:H28"/>
    <mergeCell ref="D4:I4"/>
    <mergeCell ref="F27:H27"/>
    <mergeCell ref="A1:I1"/>
    <mergeCell ref="B4:C4"/>
    <mergeCell ref="A30:I30"/>
  </mergeCells>
  <dataValidations count="2">
    <dataValidation sqref="B4" showDropDown="0" showInputMessage="0" showErrorMessage="1" allowBlank="0" errorTitle="Supply Type" error="Choose Intra-state or Inter-state." type="list">
      <formula1>"Intra-state,Inter-state"</formula1>
    </dataValidation>
    <dataValidation sqref="E7:E24" showDropDown="0" showInputMessage="0" showErrorMessage="1" allowBlank="1" errorTitle="GST %" error="Pick a rate from the list: 0, 0.25, 1.5, 3, 5, 18 or 40." type="list">
      <formula1>"0,0.25,1.5,3,5,18,40"</formula1>
    </dataValidation>
  </dataValidations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8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18" customWidth="1" min="2" max="2"/>
    <col width="44" customWidth="1" min="3" max="3"/>
  </cols>
  <sheetData>
    <row r="1">
      <c r="A1" s="1" t="inlineStr">
        <is>
          <t>GST Hisab – Add or Remove GST</t>
        </is>
      </c>
    </row>
    <row r="2">
      <c r="A2" s="2" t="inlineStr">
        <is>
          <t>Type in the yellow cells. Everything else updates by itself.</t>
        </is>
      </c>
    </row>
    <row r="4" ht="22" customHeight="1">
      <c r="A4" s="17" t="inlineStr">
        <is>
          <t>ADD GST  (price before GST → total with GST)</t>
        </is>
      </c>
    </row>
    <row r="5">
      <c r="A5" s="18" t="inlineStr">
        <is>
          <t>Amount before GST</t>
        </is>
      </c>
      <c r="B5" s="9" t="n">
        <v>2800</v>
      </c>
      <c r="C5" s="19" t="inlineStr">
        <is>
          <t>Example: ₹2,800 + 18% GST</t>
        </is>
      </c>
    </row>
    <row r="6">
      <c r="A6" s="18" t="inlineStr">
        <is>
          <t>GST %</t>
        </is>
      </c>
      <c r="B6" s="20" t="n">
        <v>18</v>
      </c>
      <c r="C6" s="19" t="inlineStr">
        <is>
          <t>Pick from the list</t>
        </is>
      </c>
    </row>
    <row r="7">
      <c r="A7" s="18" t="inlineStr">
        <is>
          <t>GST amount</t>
        </is>
      </c>
      <c r="B7" s="10">
        <f>ROUND(B5*B6/100,2)</f>
        <v/>
      </c>
      <c r="C7" s="19" t="inlineStr">
        <is>
          <t>Formula: Amount × GST% ÷ 100</t>
        </is>
      </c>
    </row>
    <row r="8">
      <c r="A8" s="18" t="inlineStr">
        <is>
          <t>CGST / SGST (each, intra-state)</t>
        </is>
      </c>
      <c r="B8" s="10">
        <f>ROUND(B5*B6/200,2)</f>
        <v/>
      </c>
      <c r="C8" s="19" t="inlineStr">
        <is>
          <t>Formula: half the GST each, same state</t>
        </is>
      </c>
    </row>
    <row r="9">
      <c r="A9" s="21" t="inlineStr">
        <is>
          <t>Total with GST</t>
        </is>
      </c>
      <c r="B9" s="22">
        <f>B5+B7</f>
        <v/>
      </c>
      <c r="C9" s="19" t="inlineStr">
        <is>
          <t>Formula: Amount + GST</t>
        </is>
      </c>
    </row>
    <row r="11" ht="22" customHeight="1">
      <c r="A11" s="17" t="inlineStr">
        <is>
          <t>REMOVE GST  (total with GST → price before GST)</t>
        </is>
      </c>
    </row>
    <row r="12">
      <c r="A12" s="21" t="inlineStr">
        <is>
          <t>Total including GST (MRP / bill)</t>
        </is>
      </c>
      <c r="B12" s="23" t="n">
        <v>3304</v>
      </c>
      <c r="C12" s="19" t="inlineStr">
        <is>
          <t>Example: ₹3,304 bill at 18%</t>
        </is>
      </c>
    </row>
    <row r="13">
      <c r="A13" s="18" t="inlineStr">
        <is>
          <t>GST %</t>
        </is>
      </c>
      <c r="B13" s="20" t="n">
        <v>18</v>
      </c>
      <c r="C13" s="19" t="inlineStr">
        <is>
          <t>Pick from the list</t>
        </is>
      </c>
    </row>
    <row r="14">
      <c r="A14" s="21" t="inlineStr">
        <is>
          <t>Price before GST</t>
        </is>
      </c>
      <c r="B14" s="22">
        <f>ROUND(B12*100/(100+B13),2)</f>
        <v/>
      </c>
      <c r="C14" s="19" t="inlineStr">
        <is>
          <t>Formula: Total × 100 ÷ (100 + GST%)</t>
        </is>
      </c>
    </row>
    <row r="15">
      <c r="A15" s="18" t="inlineStr">
        <is>
          <t>GST inside the total</t>
        </is>
      </c>
      <c r="B15" s="10">
        <f>B12-B14</f>
        <v/>
      </c>
      <c r="C15" s="19" t="inlineStr">
        <is>
          <t>Formula: Total − Price before GST</t>
        </is>
      </c>
    </row>
    <row r="16">
      <c r="A16" s="18" t="inlineStr">
        <is>
          <t>CGST / SGST (each, intra-state)</t>
        </is>
      </c>
      <c r="B16" s="10">
        <f>ROUND(B15/2,2)</f>
        <v/>
      </c>
      <c r="C16" s="19" t="inlineStr">
        <is>
          <t>Half each; one side may differ by 1 paisa</t>
        </is>
      </c>
    </row>
    <row r="18">
      <c r="A18" s="2" t="inlineStr">
        <is>
          <t>Tip: never take 18% of a GST-inclusive total. Divide by 1.18 (or 1.05 for 5%) instead.</t>
        </is>
      </c>
    </row>
  </sheetData>
  <mergeCells count="5">
    <mergeCell ref="A11:C11"/>
    <mergeCell ref="A1:C1"/>
    <mergeCell ref="A18:C18"/>
    <mergeCell ref="A4:C4"/>
    <mergeCell ref="A2:C2"/>
  </mergeCells>
  <dataValidations count="1">
    <dataValidation sqref="B6 B13" showDropDown="0" showInputMessage="0" showErrorMessage="1" allowBlank="0" errorTitle="GST %" error="Pick a rate from the list: 0, 0.25, 1.5, 3, 5, 18 or 40." type="list">
      <formula1>"0,0.25,1.5,3,5,18,40"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GST Hisab</dc:creator>
  <dc:title xmlns:dc="http://purl.org/dc/elements/1.1/">GST Calculator Template – GST Hisab</dc:title>
  <dcterms:created xmlns:dcterms="http://purl.org/dc/terms/" xmlns:xsi="http://www.w3.org/2001/XMLSchema-instance" xsi:type="dcterms:W3CDTF">2026-11-07T23:37:41Z</dcterms:created>
  <dcterms:modified xmlns:dcterms="http://purl.org/dc/terms/" xmlns:xsi="http://www.w3.org/2001/XMLSchema-instance" xsi:type="dcterms:W3CDTF">2026-11-07T23:37:41Z</dcterms:modified>
</cp:coreProperties>
</file>